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Лист1" sheetId="1" r:id="rId1"/>
    <sheet name="Z2_3" sheetId="2" state="hidden" r:id="rId2"/>
  </sheets>
  <definedNames>
    <definedName name="Z2_3">'Z2_3'!$A$1:$L$28</definedName>
    <definedName name="_xlnm.Print_Area" localSheetId="0">'Лист1'!$A$1:$L$41</definedName>
  </definedNames>
  <calcPr fullCalcOnLoad="1"/>
</workbook>
</file>

<file path=xl/sharedStrings.xml><?xml version="1.0" encoding="utf-8"?>
<sst xmlns="http://schemas.openxmlformats.org/spreadsheetml/2006/main" count="62" uniqueCount="55">
  <si>
    <t>Таблиця 2.3</t>
  </si>
  <si>
    <t xml:space="preserve">Кримінальні справи, призначені до розгляду місцевими загальними судами </t>
  </si>
  <si>
    <t>з порушенням строків, передбачених статтями  241, 256 КПК України</t>
  </si>
  <si>
    <t>№ з/п</t>
  </si>
  <si>
    <t>Область
(регіон)</t>
  </si>
  <si>
    <t>Усього розглянуто справ</t>
  </si>
  <si>
    <t>Призначено до розгляду з порушенням строків, передбачених</t>
  </si>
  <si>
    <t>І півріччя 2012</t>
  </si>
  <si>
    <t>І півріччя 2013</t>
  </si>
  <si>
    <t>статтею 241 КПК України</t>
  </si>
  <si>
    <t>статтею 256 КПК України</t>
  </si>
  <si>
    <t>%*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</si>
  <si>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</si>
  <si>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</si>
  <si>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</si>
  <si>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</si>
  <si>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</si>
  <si>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</si>
  <si>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</si>
  <si>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</si>
  <si>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</si>
  <si>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</si>
  <si>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</si>
  <si>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</si>
  <si>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</si>
  <si>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</si>
  <si>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</si>
  <si>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</si>
  <si>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</si>
  <si>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</si>
  <si>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</si>
  <si>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</si>
  <si>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</si>
  <si>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</si>
  <si>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</si>
  <si>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</si>
  <si>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</si>
  <si>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</si>
  <si>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</si>
  <si>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</si>
  <si>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</si>
  <si>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</si>
  <si>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 - % від загальної кількості розглянутих справ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</si>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</sst>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1" fillId="0" borderId="10" xfId="0" applyFont="1" applyBorder="1" applyAlignment="1" applyProtection="1">
      <alignment horizontal="left" wrapText="1"/>
      <protection locked="0"/>
    </xf>
    <xf numFmtId="0" fontId="7" fillId="0" borderId="0" xfId="0" applyFont="1" applyAlignment="1" applyProtection="1">
      <alignment/>
      <protection locked="0"/>
    </xf>
    <xf numFmtId="1" fontId="1" fillId="0" borderId="0" xfId="0" applyNumberFormat="1" applyFont="1" applyAlignment="1">
      <alignment/>
    </xf>
    <xf numFmtId="0" fontId="0" fillId="0" borderId="0" xfId="0" applyNumberFormat="1" applyAlignment="1" quotePrefix="1">
      <alignment/>
    </xf>
    <xf numFmtId="1" fontId="5" fillId="32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 applyProtection="1">
      <alignment horizontal="left" wrapText="1"/>
      <protection locked="0"/>
    </xf>
    <xf numFmtId="0" fontId="1" fillId="0" borderId="10" xfId="0" applyNumberFormat="1" applyFont="1" applyBorder="1" applyAlignment="1" quotePrefix="1">
      <alignment horizontal="right"/>
    </xf>
    <xf numFmtId="2" fontId="1" fillId="34" borderId="10" xfId="0" applyNumberFormat="1" applyFont="1" applyFill="1" applyBorder="1" applyAlignment="1">
      <alignment horizontal="right"/>
    </xf>
    <xf numFmtId="2" fontId="5" fillId="32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4.125" style="1" customWidth="1"/>
    <col min="2" max="2" width="31.125" style="1" customWidth="1"/>
    <col min="3" max="3" width="10.625" style="1" customWidth="1"/>
    <col min="4" max="4" width="10.75390625" style="1" customWidth="1"/>
    <col min="5" max="5" width="9.125" style="1" customWidth="1"/>
    <col min="6" max="6" width="9.75390625" style="1" bestFit="1" customWidth="1"/>
    <col min="7" max="12" width="9.125" style="1" customWidth="1"/>
    <col min="13" max="13" width="8.00390625" style="1" customWidth="1"/>
    <col min="14" max="14" width="9.125" style="1" customWidth="1"/>
    <col min="15" max="15" width="8.75390625" style="1" customWidth="1"/>
    <col min="16" max="16384" width="9.125" style="1" customWidth="1"/>
  </cols>
  <sheetData>
    <row r="1" ht="11.25" customHeight="1">
      <c r="K1" s="1" t="s">
        <v>0</v>
      </c>
    </row>
    <row r="2" spans="1:14" ht="12.7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"/>
      <c r="N2" s="3"/>
    </row>
    <row r="3" spans="1:14" ht="15.75" customHeight="1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4"/>
      <c r="N3" s="3"/>
    </row>
    <row r="4" spans="1:13" ht="14.25" customHeight="1">
      <c r="A4" s="5"/>
      <c r="B4" s="5"/>
      <c r="C4" s="5"/>
      <c r="D4" s="5"/>
      <c r="E4" s="5"/>
      <c r="F4" s="6"/>
      <c r="G4" s="5"/>
      <c r="H4" s="5"/>
      <c r="I4" s="5"/>
      <c r="J4" s="5"/>
      <c r="K4" s="5"/>
      <c r="L4" s="5"/>
      <c r="M4" s="5"/>
    </row>
    <row r="5" spans="1:13" ht="32.25" customHeight="1">
      <c r="A5" s="26" t="s">
        <v>3</v>
      </c>
      <c r="B5" s="27" t="s">
        <v>4</v>
      </c>
      <c r="C5" s="27" t="s">
        <v>5</v>
      </c>
      <c r="D5" s="27"/>
      <c r="E5" s="27" t="s">
        <v>6</v>
      </c>
      <c r="F5" s="27"/>
      <c r="G5" s="27"/>
      <c r="H5" s="27"/>
      <c r="I5" s="27"/>
      <c r="J5" s="27"/>
      <c r="K5" s="27"/>
      <c r="L5" s="27"/>
      <c r="M5" s="7"/>
    </row>
    <row r="6" spans="1:13" ht="11.25" customHeight="1">
      <c r="A6" s="26"/>
      <c r="B6" s="27"/>
      <c r="C6" s="28" t="s">
        <v>7</v>
      </c>
      <c r="D6" s="28" t="s">
        <v>8</v>
      </c>
      <c r="E6" s="27" t="s">
        <v>9</v>
      </c>
      <c r="F6" s="27"/>
      <c r="G6" s="27"/>
      <c r="H6" s="27"/>
      <c r="I6" s="27" t="s">
        <v>10</v>
      </c>
      <c r="J6" s="27"/>
      <c r="K6" s="27"/>
      <c r="L6" s="27"/>
      <c r="M6" s="8"/>
    </row>
    <row r="7" spans="1:13" ht="13.5" customHeight="1">
      <c r="A7" s="26"/>
      <c r="B7" s="27"/>
      <c r="C7" s="28"/>
      <c r="D7" s="28"/>
      <c r="E7" s="27"/>
      <c r="F7" s="27"/>
      <c r="G7" s="27"/>
      <c r="H7" s="27"/>
      <c r="I7" s="27"/>
      <c r="J7" s="27"/>
      <c r="K7" s="27"/>
      <c r="L7" s="27"/>
      <c r="M7" s="9"/>
    </row>
    <row r="8" spans="1:13" ht="12.75">
      <c r="A8" s="26"/>
      <c r="B8" s="27"/>
      <c r="C8" s="28"/>
      <c r="D8" s="28"/>
      <c r="E8" s="28" t="s">
        <v>7</v>
      </c>
      <c r="F8" s="29" t="s">
        <v>11</v>
      </c>
      <c r="G8" s="28" t="s">
        <v>8</v>
      </c>
      <c r="H8" s="29" t="s">
        <v>11</v>
      </c>
      <c r="I8" s="28" t="s">
        <v>7</v>
      </c>
      <c r="J8" s="29" t="s">
        <v>11</v>
      </c>
      <c r="K8" s="28" t="s">
        <v>8</v>
      </c>
      <c r="L8" s="29" t="s">
        <v>11</v>
      </c>
      <c r="M8" s="9"/>
    </row>
    <row r="9" spans="1:13" ht="12.75">
      <c r="A9" s="26"/>
      <c r="B9" s="27"/>
      <c r="C9" s="28"/>
      <c r="D9" s="28"/>
      <c r="E9" s="28"/>
      <c r="F9" s="29"/>
      <c r="G9" s="28"/>
      <c r="H9" s="29"/>
      <c r="I9" s="28"/>
      <c r="J9" s="29"/>
      <c r="K9" s="28"/>
      <c r="L9" s="29"/>
      <c r="M9" s="9"/>
    </row>
    <row r="10" spans="1:16" ht="12" customHeight="1">
      <c r="A10" s="17" t="s">
        <v>12</v>
      </c>
      <c r="B10" s="17" t="s">
        <v>13</v>
      </c>
      <c r="C10" s="17">
        <v>1</v>
      </c>
      <c r="D10" s="17">
        <v>2</v>
      </c>
      <c r="E10" s="17">
        <v>3</v>
      </c>
      <c r="F10" s="18">
        <v>4</v>
      </c>
      <c r="G10" s="17">
        <v>5</v>
      </c>
      <c r="H10" s="18">
        <v>6</v>
      </c>
      <c r="I10" s="17">
        <v>7</v>
      </c>
      <c r="J10" s="18">
        <v>8</v>
      </c>
      <c r="K10" s="17">
        <v>9</v>
      </c>
      <c r="L10" s="18">
        <v>10</v>
      </c>
      <c r="M10" s="9"/>
      <c r="P10" s="10"/>
    </row>
    <row r="11" spans="1:23" ht="12" customHeight="1">
      <c r="A11" s="19">
        <v>1</v>
      </c>
      <c r="B11" s="12" t="s">
        <v>14</v>
      </c>
      <c r="C11" s="22">
        <v>4948</v>
      </c>
      <c r="D11" s="22">
        <f>'Z2_3'!A2</f>
        <v>553</v>
      </c>
      <c r="E11" s="22">
        <v>2</v>
      </c>
      <c r="F11" s="23">
        <f>IF(C11=0,IF(E11=0,0,100),M11)</f>
        <v>0.04042037186742118</v>
      </c>
      <c r="G11" s="22">
        <f>'Z2_3'!B2</f>
        <v>0</v>
      </c>
      <c r="H11" s="23">
        <f>G11/D11*100</f>
        <v>0</v>
      </c>
      <c r="I11" s="22">
        <v>11</v>
      </c>
      <c r="J11" s="23">
        <f>IF(C11=0,IF(I11=0,0,100),O11)</f>
        <v>0.2223120452708165</v>
      </c>
      <c r="K11" s="22">
        <f>'Z2_3'!C2</f>
        <v>2</v>
      </c>
      <c r="L11" s="23">
        <f>K11/D11*100</f>
        <v>0.3616636528028933</v>
      </c>
      <c r="M11" s="11">
        <f>SUM(E11*100/C11)</f>
        <v>0.04042037186742118</v>
      </c>
      <c r="N11" s="10"/>
      <c r="O11" s="10">
        <f>SUM(I11*100/C11)</f>
        <v>0.2223120452708165</v>
      </c>
      <c r="P11" s="10"/>
      <c r="Q11" s="10"/>
      <c r="R11" s="10"/>
      <c r="S11" s="10"/>
      <c r="T11" s="10"/>
      <c r="U11" s="10"/>
      <c r="V11" s="10"/>
      <c r="W11" s="10"/>
    </row>
    <row r="12" spans="1:23" ht="12" customHeight="1">
      <c r="A12" s="19">
        <v>2</v>
      </c>
      <c r="B12" s="12" t="s">
        <v>15</v>
      </c>
      <c r="C12" s="22">
        <v>3257</v>
      </c>
      <c r="D12" s="22">
        <f>'Z2_3'!A3</f>
        <v>816</v>
      </c>
      <c r="E12" s="22">
        <v>6</v>
      </c>
      <c r="F12" s="23">
        <f aca="true" t="shared" si="0" ref="F12:F38">IF(C12=0,IF(E12=0,0,100),M12)</f>
        <v>0.184218606079214</v>
      </c>
      <c r="G12" s="22">
        <f>'Z2_3'!B3</f>
        <v>1</v>
      </c>
      <c r="H12" s="23">
        <f aca="true" t="shared" si="1" ref="H12:H38">G12/D12*100</f>
        <v>0.12254901960784313</v>
      </c>
      <c r="I12" s="22">
        <v>0</v>
      </c>
      <c r="J12" s="23">
        <f aca="true" t="shared" si="2" ref="J12:J38">IF(C12=0,IF(I12=0,0,100),O12)</f>
        <v>0</v>
      </c>
      <c r="K12" s="22">
        <f>'Z2_3'!C3</f>
        <v>0</v>
      </c>
      <c r="L12" s="23">
        <f aca="true" t="shared" si="3" ref="L12:L38">K12/D12*100</f>
        <v>0</v>
      </c>
      <c r="M12" s="11">
        <f aca="true" t="shared" si="4" ref="M12:M38">SUM(E12*100/C12)</f>
        <v>0.184218606079214</v>
      </c>
      <c r="N12" s="10"/>
      <c r="O12" s="10">
        <f aca="true" t="shared" si="5" ref="O12:O38">SUM(I12*100/C12)</f>
        <v>0</v>
      </c>
      <c r="P12" s="10"/>
      <c r="Q12" s="10"/>
      <c r="R12" s="10"/>
      <c r="S12" s="10"/>
      <c r="T12" s="10"/>
      <c r="U12" s="10"/>
      <c r="V12" s="10"/>
      <c r="W12" s="10"/>
    </row>
    <row r="13" spans="1:23" ht="12" customHeight="1">
      <c r="A13" s="19">
        <v>3</v>
      </c>
      <c r="B13" s="12" t="s">
        <v>16</v>
      </c>
      <c r="C13" s="22">
        <v>1633</v>
      </c>
      <c r="D13" s="22">
        <f>'Z2_3'!A4</f>
        <v>255</v>
      </c>
      <c r="E13" s="22">
        <v>2</v>
      </c>
      <c r="F13" s="23">
        <f t="shared" si="0"/>
        <v>0.1224739742804654</v>
      </c>
      <c r="G13" s="22">
        <f>'Z2_3'!B4</f>
        <v>0</v>
      </c>
      <c r="H13" s="23">
        <f t="shared" si="1"/>
        <v>0</v>
      </c>
      <c r="I13" s="22">
        <v>9</v>
      </c>
      <c r="J13" s="23">
        <f t="shared" si="2"/>
        <v>0.5511328842620943</v>
      </c>
      <c r="K13" s="22">
        <f>'Z2_3'!C4</f>
        <v>4</v>
      </c>
      <c r="L13" s="23">
        <f t="shared" si="3"/>
        <v>1.5686274509803921</v>
      </c>
      <c r="M13" s="11">
        <f t="shared" si="4"/>
        <v>0.1224739742804654</v>
      </c>
      <c r="N13" s="10"/>
      <c r="O13" s="10">
        <f t="shared" si="5"/>
        <v>0.5511328842620943</v>
      </c>
      <c r="P13" s="10"/>
      <c r="Q13" s="10"/>
      <c r="R13" s="10"/>
      <c r="S13" s="10"/>
      <c r="T13" s="10"/>
      <c r="U13" s="10"/>
      <c r="V13" s="10"/>
      <c r="W13" s="10"/>
    </row>
    <row r="14" spans="1:23" ht="12" customHeight="1">
      <c r="A14" s="19">
        <v>4</v>
      </c>
      <c r="B14" s="12" t="s">
        <v>17</v>
      </c>
      <c r="C14" s="22">
        <v>7737</v>
      </c>
      <c r="D14" s="22">
        <f>'Z2_3'!A5</f>
        <v>2052</v>
      </c>
      <c r="E14" s="22">
        <v>18</v>
      </c>
      <c r="F14" s="23">
        <f t="shared" si="0"/>
        <v>0.23264831329972857</v>
      </c>
      <c r="G14" s="22">
        <f>'Z2_3'!B5</f>
        <v>6</v>
      </c>
      <c r="H14" s="23">
        <f t="shared" si="1"/>
        <v>0.29239766081871343</v>
      </c>
      <c r="I14" s="22">
        <v>105</v>
      </c>
      <c r="J14" s="23">
        <f t="shared" si="2"/>
        <v>1.3571151609150833</v>
      </c>
      <c r="K14" s="22">
        <f>'Z2_3'!C5</f>
        <v>39</v>
      </c>
      <c r="L14" s="23">
        <f t="shared" si="3"/>
        <v>1.9005847953216373</v>
      </c>
      <c r="M14" s="11">
        <f t="shared" si="4"/>
        <v>0.23264831329972857</v>
      </c>
      <c r="N14" s="10"/>
      <c r="O14" s="10">
        <f t="shared" si="5"/>
        <v>1.3571151609150833</v>
      </c>
      <c r="P14" s="10"/>
      <c r="Q14" s="10"/>
      <c r="R14" s="10"/>
      <c r="S14" s="10"/>
      <c r="T14" s="10"/>
      <c r="U14" s="10"/>
      <c r="V14" s="10"/>
      <c r="W14" s="10"/>
    </row>
    <row r="15" spans="1:23" ht="12" customHeight="1">
      <c r="A15" s="19">
        <v>5</v>
      </c>
      <c r="B15" s="12" t="s">
        <v>18</v>
      </c>
      <c r="C15" s="22">
        <v>10861</v>
      </c>
      <c r="D15" s="22">
        <f>'Z2_3'!A6</f>
        <v>3675</v>
      </c>
      <c r="E15" s="22">
        <v>41</v>
      </c>
      <c r="F15" s="23">
        <f t="shared" si="0"/>
        <v>0.3774974680047878</v>
      </c>
      <c r="G15" s="22">
        <f>'Z2_3'!B6</f>
        <v>3</v>
      </c>
      <c r="H15" s="23">
        <f t="shared" si="1"/>
        <v>0.0816326530612245</v>
      </c>
      <c r="I15" s="22">
        <v>149</v>
      </c>
      <c r="J15" s="23">
        <f t="shared" si="2"/>
        <v>1.371881042261302</v>
      </c>
      <c r="K15" s="22">
        <f>'Z2_3'!C6</f>
        <v>32</v>
      </c>
      <c r="L15" s="23">
        <f t="shared" si="3"/>
        <v>0.8707482993197279</v>
      </c>
      <c r="M15" s="11">
        <f t="shared" si="4"/>
        <v>0.3774974680047878</v>
      </c>
      <c r="N15" s="10"/>
      <c r="O15" s="10">
        <f t="shared" si="5"/>
        <v>1.371881042261302</v>
      </c>
      <c r="P15" s="10"/>
      <c r="Q15" s="10"/>
      <c r="R15" s="10"/>
      <c r="S15" s="10"/>
      <c r="T15" s="10"/>
      <c r="U15" s="10"/>
      <c r="V15" s="10"/>
      <c r="W15" s="10"/>
    </row>
    <row r="16" spans="1:23" ht="12" customHeight="1">
      <c r="A16" s="19">
        <v>6</v>
      </c>
      <c r="B16" s="12" t="s">
        <v>19</v>
      </c>
      <c r="C16" s="22">
        <v>2873</v>
      </c>
      <c r="D16" s="22">
        <f>'Z2_3'!A7</f>
        <v>704</v>
      </c>
      <c r="E16" s="22">
        <v>21</v>
      </c>
      <c r="F16" s="23">
        <f t="shared" si="0"/>
        <v>0.7309432648799165</v>
      </c>
      <c r="G16" s="22">
        <f>'Z2_3'!B7</f>
        <v>18</v>
      </c>
      <c r="H16" s="23">
        <f t="shared" si="1"/>
        <v>2.556818181818182</v>
      </c>
      <c r="I16" s="22">
        <v>247</v>
      </c>
      <c r="J16" s="23">
        <f t="shared" si="2"/>
        <v>8.597285067873303</v>
      </c>
      <c r="K16" s="22">
        <f>'Z2_3'!C7</f>
        <v>79</v>
      </c>
      <c r="L16" s="23">
        <f t="shared" si="3"/>
        <v>11.221590909090908</v>
      </c>
      <c r="M16" s="11">
        <f t="shared" si="4"/>
        <v>0.7309432648799165</v>
      </c>
      <c r="N16" s="10"/>
      <c r="O16" s="10">
        <f t="shared" si="5"/>
        <v>8.597285067873303</v>
      </c>
      <c r="P16" s="10"/>
      <c r="Q16" s="10"/>
      <c r="R16" s="10"/>
      <c r="S16" s="10"/>
      <c r="T16" s="10"/>
      <c r="U16" s="10"/>
      <c r="V16" s="10"/>
      <c r="W16" s="10"/>
    </row>
    <row r="17" spans="1:23" ht="12" customHeight="1">
      <c r="A17" s="19">
        <v>7</v>
      </c>
      <c r="B17" s="12" t="s">
        <v>20</v>
      </c>
      <c r="C17" s="22">
        <v>1743</v>
      </c>
      <c r="D17" s="22">
        <f>'Z2_3'!A8</f>
        <v>657</v>
      </c>
      <c r="E17" s="22">
        <v>15</v>
      </c>
      <c r="F17" s="23">
        <f t="shared" si="0"/>
        <v>0.8605851979345955</v>
      </c>
      <c r="G17" s="22">
        <f>'Z2_3'!B8</f>
        <v>0</v>
      </c>
      <c r="H17" s="23">
        <f t="shared" si="1"/>
        <v>0</v>
      </c>
      <c r="I17" s="22">
        <v>29</v>
      </c>
      <c r="J17" s="23">
        <f t="shared" si="2"/>
        <v>1.663798049340218</v>
      </c>
      <c r="K17" s="22">
        <f>'Z2_3'!C8</f>
        <v>5</v>
      </c>
      <c r="L17" s="23">
        <f t="shared" si="3"/>
        <v>0.76103500761035</v>
      </c>
      <c r="M17" s="11">
        <f t="shared" si="4"/>
        <v>0.8605851979345955</v>
      </c>
      <c r="N17" s="10"/>
      <c r="O17" s="10">
        <f t="shared" si="5"/>
        <v>1.663798049340218</v>
      </c>
      <c r="P17" s="10"/>
      <c r="Q17" s="13"/>
      <c r="R17" s="10"/>
      <c r="S17" s="10"/>
      <c r="T17" s="10"/>
      <c r="U17" s="10"/>
      <c r="V17" s="10"/>
      <c r="W17" s="10"/>
    </row>
    <row r="18" spans="1:23" ht="12" customHeight="1">
      <c r="A18" s="19">
        <v>8</v>
      </c>
      <c r="B18" s="12" t="s">
        <v>21</v>
      </c>
      <c r="C18" s="22">
        <v>4872</v>
      </c>
      <c r="D18" s="22">
        <f>'Z2_3'!A9</f>
        <v>1012</v>
      </c>
      <c r="E18" s="22">
        <v>0</v>
      </c>
      <c r="F18" s="23">
        <f t="shared" si="0"/>
        <v>0</v>
      </c>
      <c r="G18" s="22">
        <f>'Z2_3'!B9</f>
        <v>0</v>
      </c>
      <c r="H18" s="23">
        <f t="shared" si="1"/>
        <v>0</v>
      </c>
      <c r="I18" s="22">
        <v>0</v>
      </c>
      <c r="J18" s="23">
        <f t="shared" si="2"/>
        <v>0</v>
      </c>
      <c r="K18" s="22">
        <f>'Z2_3'!C9</f>
        <v>0</v>
      </c>
      <c r="L18" s="23">
        <f t="shared" si="3"/>
        <v>0</v>
      </c>
      <c r="M18" s="11">
        <f t="shared" si="4"/>
        <v>0</v>
      </c>
      <c r="N18" s="10"/>
      <c r="O18" s="10">
        <f t="shared" si="5"/>
        <v>0</v>
      </c>
      <c r="P18" s="10"/>
      <c r="Q18" s="10"/>
      <c r="R18" s="10"/>
      <c r="S18" s="10"/>
      <c r="T18" s="10"/>
      <c r="U18" s="10"/>
      <c r="V18" s="10"/>
      <c r="W18" s="10"/>
    </row>
    <row r="19" spans="1:23" ht="12" customHeight="1">
      <c r="A19" s="19">
        <v>9</v>
      </c>
      <c r="B19" s="12" t="s">
        <v>22</v>
      </c>
      <c r="C19" s="22">
        <v>1689</v>
      </c>
      <c r="D19" s="22">
        <f>'Z2_3'!A10</f>
        <v>425</v>
      </c>
      <c r="E19" s="22">
        <v>1</v>
      </c>
      <c r="F19" s="23">
        <f t="shared" si="0"/>
        <v>0.05920663114268798</v>
      </c>
      <c r="G19" s="22">
        <f>'Z2_3'!B10</f>
        <v>0</v>
      </c>
      <c r="H19" s="23">
        <f t="shared" si="1"/>
        <v>0</v>
      </c>
      <c r="I19" s="22">
        <v>0</v>
      </c>
      <c r="J19" s="23">
        <f t="shared" si="2"/>
        <v>0</v>
      </c>
      <c r="K19" s="22">
        <f>'Z2_3'!C10</f>
        <v>0</v>
      </c>
      <c r="L19" s="23">
        <f t="shared" si="3"/>
        <v>0</v>
      </c>
      <c r="M19" s="11">
        <f t="shared" si="4"/>
        <v>0.05920663114268798</v>
      </c>
      <c r="N19" s="10"/>
      <c r="O19" s="10">
        <f t="shared" si="5"/>
        <v>0</v>
      </c>
      <c r="P19" s="10"/>
      <c r="Q19" s="10"/>
      <c r="R19" s="10"/>
      <c r="S19" s="10"/>
      <c r="T19" s="10"/>
      <c r="U19" s="10"/>
      <c r="V19" s="10"/>
      <c r="W19" s="10"/>
    </row>
    <row r="20" spans="1:23" ht="12" customHeight="1">
      <c r="A20" s="19">
        <v>10</v>
      </c>
      <c r="B20" s="12" t="s">
        <v>23</v>
      </c>
      <c r="C20" s="22">
        <v>3238</v>
      </c>
      <c r="D20" s="22">
        <f>'Z2_3'!A11</f>
        <v>745</v>
      </c>
      <c r="E20" s="22">
        <v>37</v>
      </c>
      <c r="F20" s="23">
        <f t="shared" si="0"/>
        <v>1.1426806670784435</v>
      </c>
      <c r="G20" s="22">
        <f>'Z2_3'!B11</f>
        <v>10</v>
      </c>
      <c r="H20" s="23">
        <f t="shared" si="1"/>
        <v>1.342281879194631</v>
      </c>
      <c r="I20" s="22">
        <v>16</v>
      </c>
      <c r="J20" s="23">
        <f t="shared" si="2"/>
        <v>0.49413218035824585</v>
      </c>
      <c r="K20" s="22">
        <f>'Z2_3'!C11</f>
        <v>5</v>
      </c>
      <c r="L20" s="23">
        <f t="shared" si="3"/>
        <v>0.6711409395973155</v>
      </c>
      <c r="M20" s="11">
        <f t="shared" si="4"/>
        <v>1.1426806670784435</v>
      </c>
      <c r="N20" s="10"/>
      <c r="O20" s="10">
        <f t="shared" si="5"/>
        <v>0.49413218035824585</v>
      </c>
      <c r="P20" s="10"/>
      <c r="Q20" s="10"/>
      <c r="R20" s="10"/>
      <c r="S20" s="10"/>
      <c r="T20" s="10"/>
      <c r="U20" s="10"/>
      <c r="V20" s="10"/>
      <c r="W20" s="10"/>
    </row>
    <row r="21" spans="1:23" ht="12" customHeight="1">
      <c r="A21" s="19">
        <v>11</v>
      </c>
      <c r="B21" s="12" t="s">
        <v>24</v>
      </c>
      <c r="C21" s="22">
        <v>2080</v>
      </c>
      <c r="D21" s="22">
        <f>'Z2_3'!A12</f>
        <v>624</v>
      </c>
      <c r="E21" s="22">
        <v>32</v>
      </c>
      <c r="F21" s="23">
        <f t="shared" si="0"/>
        <v>1.5384615384615385</v>
      </c>
      <c r="G21" s="22">
        <f>'Z2_3'!B12</f>
        <v>14</v>
      </c>
      <c r="H21" s="23">
        <f t="shared" si="1"/>
        <v>2.2435897435897436</v>
      </c>
      <c r="I21" s="22">
        <v>131</v>
      </c>
      <c r="J21" s="23">
        <f t="shared" si="2"/>
        <v>6.298076923076923</v>
      </c>
      <c r="K21" s="22">
        <f>'Z2_3'!C12</f>
        <v>64</v>
      </c>
      <c r="L21" s="23">
        <f t="shared" si="3"/>
        <v>10.256410256410255</v>
      </c>
      <c r="M21" s="11">
        <f t="shared" si="4"/>
        <v>1.5384615384615385</v>
      </c>
      <c r="N21" s="10"/>
      <c r="O21" s="10">
        <f t="shared" si="5"/>
        <v>6.298076923076923</v>
      </c>
      <c r="P21" s="10"/>
      <c r="Q21" s="10"/>
      <c r="R21" s="10"/>
      <c r="S21" s="10"/>
      <c r="T21" s="10"/>
      <c r="U21" s="10"/>
      <c r="V21" s="10"/>
      <c r="W21" s="10"/>
    </row>
    <row r="22" spans="1:23" ht="12" customHeight="1">
      <c r="A22" s="19">
        <v>12</v>
      </c>
      <c r="B22" s="12" t="s">
        <v>25</v>
      </c>
      <c r="C22" s="22">
        <v>6862</v>
      </c>
      <c r="D22" s="22">
        <f>'Z2_3'!A13</f>
        <v>1376</v>
      </c>
      <c r="E22" s="22">
        <v>4</v>
      </c>
      <c r="F22" s="23">
        <f t="shared" si="0"/>
        <v>0.05829204313611192</v>
      </c>
      <c r="G22" s="22">
        <f>'Z2_3'!B13</f>
        <v>7</v>
      </c>
      <c r="H22" s="23">
        <f t="shared" si="1"/>
        <v>0.5087209302325582</v>
      </c>
      <c r="I22" s="22">
        <v>63</v>
      </c>
      <c r="J22" s="23">
        <f t="shared" si="2"/>
        <v>0.9180996793937628</v>
      </c>
      <c r="K22" s="22">
        <f>'Z2_3'!C13</f>
        <v>19</v>
      </c>
      <c r="L22" s="23">
        <f t="shared" si="3"/>
        <v>1.380813953488372</v>
      </c>
      <c r="M22" s="11">
        <f t="shared" si="4"/>
        <v>0.05829204313611192</v>
      </c>
      <c r="N22" s="10"/>
      <c r="O22" s="10">
        <f t="shared" si="5"/>
        <v>0.9180996793937628</v>
      </c>
      <c r="P22" s="10"/>
      <c r="Q22" s="10"/>
      <c r="R22" s="10"/>
      <c r="S22" s="10"/>
      <c r="T22" s="10"/>
      <c r="U22" s="10"/>
      <c r="V22" s="10"/>
      <c r="W22" s="10"/>
    </row>
    <row r="23" spans="1:23" ht="12" customHeight="1">
      <c r="A23" s="19">
        <v>13</v>
      </c>
      <c r="B23" s="12" t="s">
        <v>26</v>
      </c>
      <c r="C23" s="22">
        <v>3190</v>
      </c>
      <c r="D23" s="22">
        <f>'Z2_3'!A14</f>
        <v>1009</v>
      </c>
      <c r="E23" s="22">
        <v>36</v>
      </c>
      <c r="F23" s="23">
        <f t="shared" si="0"/>
        <v>1.128526645768025</v>
      </c>
      <c r="G23" s="22">
        <f>'Z2_3'!B14</f>
        <v>7</v>
      </c>
      <c r="H23" s="23">
        <f t="shared" si="1"/>
        <v>0.6937561942517344</v>
      </c>
      <c r="I23" s="22">
        <v>46</v>
      </c>
      <c r="J23" s="23">
        <f t="shared" si="2"/>
        <v>1.4420062695924765</v>
      </c>
      <c r="K23" s="22">
        <f>'Z2_3'!C14</f>
        <v>23</v>
      </c>
      <c r="L23" s="23">
        <f t="shared" si="3"/>
        <v>2.2794846382556986</v>
      </c>
      <c r="M23" s="11">
        <f t="shared" si="4"/>
        <v>1.128526645768025</v>
      </c>
      <c r="N23" s="10"/>
      <c r="O23" s="10">
        <f t="shared" si="5"/>
        <v>1.4420062695924765</v>
      </c>
      <c r="P23" s="10"/>
      <c r="Q23" s="10"/>
      <c r="R23" s="10"/>
      <c r="S23" s="10"/>
      <c r="T23" s="10"/>
      <c r="U23" s="10"/>
      <c r="V23" s="10"/>
      <c r="W23" s="10"/>
    </row>
    <row r="24" spans="1:23" ht="12" customHeight="1">
      <c r="A24" s="19">
        <v>14</v>
      </c>
      <c r="B24" s="12" t="s">
        <v>27</v>
      </c>
      <c r="C24" s="22">
        <v>2781</v>
      </c>
      <c r="D24" s="22">
        <f>'Z2_3'!A15</f>
        <v>645</v>
      </c>
      <c r="E24" s="22">
        <v>6</v>
      </c>
      <c r="F24" s="23">
        <f t="shared" si="0"/>
        <v>0.21574973031283712</v>
      </c>
      <c r="G24" s="22">
        <f>'Z2_3'!B15</f>
        <v>1</v>
      </c>
      <c r="H24" s="23">
        <f t="shared" si="1"/>
        <v>0.15503875968992248</v>
      </c>
      <c r="I24" s="22">
        <v>7</v>
      </c>
      <c r="J24" s="23">
        <f t="shared" si="2"/>
        <v>0.25170801869830994</v>
      </c>
      <c r="K24" s="22">
        <f>'Z2_3'!C15</f>
        <v>3</v>
      </c>
      <c r="L24" s="23">
        <f t="shared" si="3"/>
        <v>0.46511627906976744</v>
      </c>
      <c r="M24" s="11">
        <f t="shared" si="4"/>
        <v>0.21574973031283712</v>
      </c>
      <c r="N24" s="10"/>
      <c r="O24" s="10">
        <f t="shared" si="5"/>
        <v>0.25170801869830994</v>
      </c>
      <c r="P24" s="10"/>
      <c r="Q24" s="10"/>
      <c r="R24" s="10"/>
      <c r="S24" s="10"/>
      <c r="T24" s="10"/>
      <c r="U24" s="10"/>
      <c r="V24" s="10"/>
      <c r="W24" s="10"/>
    </row>
    <row r="25" spans="1:23" ht="12" customHeight="1">
      <c r="A25" s="19">
        <v>15</v>
      </c>
      <c r="B25" s="12" t="s">
        <v>28</v>
      </c>
      <c r="C25" s="22">
        <v>4399</v>
      </c>
      <c r="D25" s="22">
        <f>'Z2_3'!A16</f>
        <v>1374</v>
      </c>
      <c r="E25" s="22">
        <v>112</v>
      </c>
      <c r="F25" s="23">
        <f t="shared" si="0"/>
        <v>2.5460331893612183</v>
      </c>
      <c r="G25" s="22">
        <f>'Z2_3'!B16</f>
        <v>44</v>
      </c>
      <c r="H25" s="23">
        <f t="shared" si="1"/>
        <v>3.2023289665211063</v>
      </c>
      <c r="I25" s="22">
        <v>117</v>
      </c>
      <c r="J25" s="23">
        <f t="shared" si="2"/>
        <v>2.659695385314844</v>
      </c>
      <c r="K25" s="22">
        <f>'Z2_3'!C16</f>
        <v>34</v>
      </c>
      <c r="L25" s="23">
        <f t="shared" si="3"/>
        <v>2.4745269286754</v>
      </c>
      <c r="M25" s="11">
        <f t="shared" si="4"/>
        <v>2.5460331893612183</v>
      </c>
      <c r="N25" s="10"/>
      <c r="O25" s="10">
        <f t="shared" si="5"/>
        <v>2.659695385314844</v>
      </c>
      <c r="P25" s="10"/>
      <c r="Q25" s="10"/>
      <c r="R25" s="10"/>
      <c r="S25" s="10"/>
      <c r="T25" s="10"/>
      <c r="U25" s="10"/>
      <c r="V25" s="10"/>
      <c r="W25" s="10"/>
    </row>
    <row r="26" spans="1:23" ht="12" customHeight="1">
      <c r="A26" s="19">
        <v>16</v>
      </c>
      <c r="B26" s="12" t="s">
        <v>29</v>
      </c>
      <c r="C26" s="22">
        <v>3264</v>
      </c>
      <c r="D26" s="22">
        <f>'Z2_3'!A17</f>
        <v>652</v>
      </c>
      <c r="E26" s="22">
        <v>0</v>
      </c>
      <c r="F26" s="23">
        <f t="shared" si="0"/>
        <v>0</v>
      </c>
      <c r="G26" s="22">
        <f>'Z2_3'!B17</f>
        <v>0</v>
      </c>
      <c r="H26" s="23">
        <f t="shared" si="1"/>
        <v>0</v>
      </c>
      <c r="I26" s="22">
        <v>0</v>
      </c>
      <c r="J26" s="23">
        <f t="shared" si="2"/>
        <v>0</v>
      </c>
      <c r="K26" s="22">
        <f>'Z2_3'!C17</f>
        <v>0</v>
      </c>
      <c r="L26" s="23">
        <f t="shared" si="3"/>
        <v>0</v>
      </c>
      <c r="M26" s="11">
        <f t="shared" si="4"/>
        <v>0</v>
      </c>
      <c r="N26" s="10"/>
      <c r="O26" s="10">
        <f t="shared" si="5"/>
        <v>0</v>
      </c>
      <c r="P26" s="10"/>
      <c r="Q26" s="10"/>
      <c r="R26" s="10"/>
      <c r="S26" s="10"/>
      <c r="T26" s="10"/>
      <c r="U26" s="10"/>
      <c r="V26" s="10"/>
      <c r="W26" s="10"/>
    </row>
    <row r="27" spans="1:23" ht="12" customHeight="1">
      <c r="A27" s="19">
        <v>17</v>
      </c>
      <c r="B27" s="12" t="s">
        <v>30</v>
      </c>
      <c r="C27" s="22">
        <v>1751</v>
      </c>
      <c r="D27" s="22">
        <f>'Z2_3'!A18</f>
        <v>528</v>
      </c>
      <c r="E27" s="22">
        <v>48</v>
      </c>
      <c r="F27" s="23">
        <f t="shared" si="0"/>
        <v>2.741290691033695</v>
      </c>
      <c r="G27" s="22">
        <f>'Z2_3'!B18</f>
        <v>25</v>
      </c>
      <c r="H27" s="23">
        <f t="shared" si="1"/>
        <v>4.734848484848484</v>
      </c>
      <c r="I27" s="22">
        <v>107</v>
      </c>
      <c r="J27" s="23">
        <f t="shared" si="2"/>
        <v>6.110793832095945</v>
      </c>
      <c r="K27" s="22">
        <f>'Z2_3'!C18</f>
        <v>80</v>
      </c>
      <c r="L27" s="23">
        <f t="shared" si="3"/>
        <v>15.151515151515152</v>
      </c>
      <c r="M27" s="11">
        <f t="shared" si="4"/>
        <v>2.741290691033695</v>
      </c>
      <c r="N27" s="10"/>
      <c r="O27" s="10">
        <f t="shared" si="5"/>
        <v>6.110793832095945</v>
      </c>
      <c r="P27" s="10"/>
      <c r="Q27" s="10"/>
      <c r="R27" s="10"/>
      <c r="S27" s="10"/>
      <c r="T27" s="10"/>
      <c r="U27" s="10"/>
      <c r="V27" s="10"/>
      <c r="W27" s="10"/>
    </row>
    <row r="28" spans="1:23" ht="12" customHeight="1">
      <c r="A28" s="19">
        <v>18</v>
      </c>
      <c r="B28" s="12" t="s">
        <v>31</v>
      </c>
      <c r="C28" s="22">
        <v>2191</v>
      </c>
      <c r="D28" s="22">
        <f>'Z2_3'!A19</f>
        <v>400</v>
      </c>
      <c r="E28" s="22">
        <v>30</v>
      </c>
      <c r="F28" s="23">
        <f t="shared" si="0"/>
        <v>1.3692377909630307</v>
      </c>
      <c r="G28" s="22">
        <f>'Z2_3'!B19</f>
        <v>12</v>
      </c>
      <c r="H28" s="23">
        <f t="shared" si="1"/>
        <v>3</v>
      </c>
      <c r="I28" s="22">
        <v>54</v>
      </c>
      <c r="J28" s="23">
        <f t="shared" si="2"/>
        <v>2.464628023733455</v>
      </c>
      <c r="K28" s="22">
        <f>'Z2_3'!C19</f>
        <v>34</v>
      </c>
      <c r="L28" s="23">
        <f t="shared" si="3"/>
        <v>8.5</v>
      </c>
      <c r="M28" s="11">
        <f t="shared" si="4"/>
        <v>1.3692377909630307</v>
      </c>
      <c r="N28" s="10"/>
      <c r="O28" s="10">
        <f t="shared" si="5"/>
        <v>2.464628023733455</v>
      </c>
      <c r="P28" s="10"/>
      <c r="Q28" s="10"/>
      <c r="R28" s="10"/>
      <c r="S28" s="10"/>
      <c r="T28" s="10"/>
      <c r="U28" s="10"/>
      <c r="V28" s="10"/>
      <c r="W28" s="10"/>
    </row>
    <row r="29" spans="1:23" ht="12" customHeight="1">
      <c r="A29" s="19">
        <v>19</v>
      </c>
      <c r="B29" s="12" t="s">
        <v>32</v>
      </c>
      <c r="C29" s="22">
        <v>1207</v>
      </c>
      <c r="D29" s="22">
        <f>'Z2_3'!A20</f>
        <v>284</v>
      </c>
      <c r="E29" s="22">
        <v>0</v>
      </c>
      <c r="F29" s="23">
        <f t="shared" si="0"/>
        <v>0</v>
      </c>
      <c r="G29" s="22">
        <f>'Z2_3'!B20</f>
        <v>0</v>
      </c>
      <c r="H29" s="23">
        <f t="shared" si="1"/>
        <v>0</v>
      </c>
      <c r="I29" s="22">
        <v>0</v>
      </c>
      <c r="J29" s="23">
        <f t="shared" si="2"/>
        <v>0</v>
      </c>
      <c r="K29" s="22">
        <f>'Z2_3'!C20</f>
        <v>0</v>
      </c>
      <c r="L29" s="23">
        <f t="shared" si="3"/>
        <v>0</v>
      </c>
      <c r="M29" s="11">
        <f t="shared" si="4"/>
        <v>0</v>
      </c>
      <c r="N29" s="10"/>
      <c r="O29" s="10">
        <f t="shared" si="5"/>
        <v>0</v>
      </c>
      <c r="P29" s="10"/>
      <c r="Q29" s="10"/>
      <c r="R29" s="10"/>
      <c r="S29" s="10"/>
      <c r="T29" s="10"/>
      <c r="U29" s="10"/>
      <c r="V29" s="10"/>
      <c r="W29" s="10"/>
    </row>
    <row r="30" spans="1:23" ht="12" customHeight="1">
      <c r="A30" s="19">
        <v>20</v>
      </c>
      <c r="B30" s="12" t="s">
        <v>33</v>
      </c>
      <c r="C30" s="22">
        <v>6477</v>
      </c>
      <c r="D30" s="22">
        <f>'Z2_3'!A21</f>
        <v>2105</v>
      </c>
      <c r="E30" s="22">
        <v>35</v>
      </c>
      <c r="F30" s="23">
        <f t="shared" si="0"/>
        <v>0.5403736297668674</v>
      </c>
      <c r="G30" s="22">
        <f>'Z2_3'!B21</f>
        <v>12</v>
      </c>
      <c r="H30" s="23">
        <f t="shared" si="1"/>
        <v>0.5700712589073634</v>
      </c>
      <c r="I30" s="22">
        <v>222</v>
      </c>
      <c r="J30" s="23">
        <f t="shared" si="2"/>
        <v>3.4275127373784158</v>
      </c>
      <c r="K30" s="22">
        <f>'Z2_3'!C21</f>
        <v>55</v>
      </c>
      <c r="L30" s="23">
        <f t="shared" si="3"/>
        <v>2.6128266033254155</v>
      </c>
      <c r="M30" s="11">
        <f t="shared" si="4"/>
        <v>0.5403736297668674</v>
      </c>
      <c r="N30" s="10"/>
      <c r="O30" s="10">
        <f t="shared" si="5"/>
        <v>3.4275127373784158</v>
      </c>
      <c r="P30" s="10"/>
      <c r="Q30" s="10"/>
      <c r="R30" s="10"/>
      <c r="S30" s="10"/>
      <c r="T30" s="10"/>
      <c r="U30" s="10"/>
      <c r="V30" s="10"/>
      <c r="W30" s="10"/>
    </row>
    <row r="31" spans="1:23" ht="12" customHeight="1">
      <c r="A31" s="19">
        <v>21</v>
      </c>
      <c r="B31" s="12" t="s">
        <v>34</v>
      </c>
      <c r="C31" s="22">
        <v>3105</v>
      </c>
      <c r="D31" s="22">
        <f>'Z2_3'!A22</f>
        <v>1135</v>
      </c>
      <c r="E31" s="22">
        <v>14</v>
      </c>
      <c r="F31" s="23">
        <f t="shared" si="0"/>
        <v>0.45088566827697263</v>
      </c>
      <c r="G31" s="22">
        <f>'Z2_3'!B22</f>
        <v>5</v>
      </c>
      <c r="H31" s="23">
        <f t="shared" si="1"/>
        <v>0.4405286343612335</v>
      </c>
      <c r="I31" s="22">
        <v>32</v>
      </c>
      <c r="J31" s="23">
        <f t="shared" si="2"/>
        <v>1.0305958132045088</v>
      </c>
      <c r="K31" s="22">
        <f>'Z2_3'!C22</f>
        <v>20</v>
      </c>
      <c r="L31" s="23">
        <f t="shared" si="3"/>
        <v>1.762114537444934</v>
      </c>
      <c r="M31" s="11">
        <f t="shared" si="4"/>
        <v>0.45088566827697263</v>
      </c>
      <c r="N31" s="10"/>
      <c r="O31" s="10">
        <f t="shared" si="5"/>
        <v>1.0305958132045088</v>
      </c>
      <c r="P31" s="10"/>
      <c r="Q31" s="10"/>
      <c r="R31" s="10"/>
      <c r="S31" s="10"/>
      <c r="T31" s="10"/>
      <c r="U31" s="10"/>
      <c r="V31" s="10"/>
      <c r="W31" s="10"/>
    </row>
    <row r="32" spans="1:23" ht="12" customHeight="1">
      <c r="A32" s="19">
        <v>22</v>
      </c>
      <c r="B32" s="12" t="s">
        <v>35</v>
      </c>
      <c r="C32" s="22">
        <v>1996</v>
      </c>
      <c r="D32" s="22">
        <f>'Z2_3'!A23</f>
        <v>421</v>
      </c>
      <c r="E32" s="22">
        <v>3</v>
      </c>
      <c r="F32" s="23">
        <f t="shared" si="0"/>
        <v>0.15030060120240482</v>
      </c>
      <c r="G32" s="22">
        <f>'Z2_3'!B23</f>
        <v>0</v>
      </c>
      <c r="H32" s="23">
        <f t="shared" si="1"/>
        <v>0</v>
      </c>
      <c r="I32" s="22">
        <v>10</v>
      </c>
      <c r="J32" s="23">
        <f t="shared" si="2"/>
        <v>0.501002004008016</v>
      </c>
      <c r="K32" s="22">
        <f>'Z2_3'!C23</f>
        <v>1</v>
      </c>
      <c r="L32" s="23">
        <f t="shared" si="3"/>
        <v>0.23752969121140144</v>
      </c>
      <c r="M32" s="11">
        <f t="shared" si="4"/>
        <v>0.15030060120240482</v>
      </c>
      <c r="N32" s="10"/>
      <c r="O32" s="10">
        <f t="shared" si="5"/>
        <v>0.501002004008016</v>
      </c>
      <c r="P32" s="10"/>
      <c r="Q32" s="10"/>
      <c r="R32" s="10"/>
      <c r="S32" s="10"/>
      <c r="T32" s="10"/>
      <c r="U32" s="10"/>
      <c r="V32" s="10"/>
      <c r="W32" s="10"/>
    </row>
    <row r="33" spans="1:23" ht="12" customHeight="1">
      <c r="A33" s="19">
        <v>23</v>
      </c>
      <c r="B33" s="12" t="s">
        <v>36</v>
      </c>
      <c r="C33" s="22">
        <v>2556</v>
      </c>
      <c r="D33" s="22">
        <f>'Z2_3'!A24</f>
        <v>563</v>
      </c>
      <c r="E33" s="22">
        <v>23</v>
      </c>
      <c r="F33" s="23">
        <f t="shared" si="0"/>
        <v>0.8998435054773083</v>
      </c>
      <c r="G33" s="22">
        <f>'Z2_3'!B24</f>
        <v>1</v>
      </c>
      <c r="H33" s="23">
        <f t="shared" si="1"/>
        <v>0.17761989342806395</v>
      </c>
      <c r="I33" s="22">
        <v>10</v>
      </c>
      <c r="J33" s="23">
        <f t="shared" si="2"/>
        <v>0.39123630672926446</v>
      </c>
      <c r="K33" s="22">
        <f>'Z2_3'!C24</f>
        <v>6</v>
      </c>
      <c r="L33" s="23">
        <f t="shared" si="3"/>
        <v>1.0657193605683837</v>
      </c>
      <c r="M33" s="11">
        <f t="shared" si="4"/>
        <v>0.8998435054773083</v>
      </c>
      <c r="N33" s="10"/>
      <c r="O33" s="10">
        <f t="shared" si="5"/>
        <v>0.39123630672926446</v>
      </c>
      <c r="P33" s="10"/>
      <c r="Q33" s="10"/>
      <c r="R33" s="10"/>
      <c r="S33" s="10"/>
      <c r="T33" s="10"/>
      <c r="U33" s="10"/>
      <c r="V33" s="10"/>
      <c r="W33" s="10"/>
    </row>
    <row r="34" spans="1:23" ht="12" customHeight="1">
      <c r="A34" s="19">
        <v>24</v>
      </c>
      <c r="B34" s="12" t="s">
        <v>37</v>
      </c>
      <c r="C34" s="22">
        <v>1496</v>
      </c>
      <c r="D34" s="22">
        <f>'Z2_3'!A25</f>
        <v>243</v>
      </c>
      <c r="E34" s="22">
        <v>0</v>
      </c>
      <c r="F34" s="23">
        <f t="shared" si="0"/>
        <v>0</v>
      </c>
      <c r="G34" s="22">
        <f>'Z2_3'!B25</f>
        <v>0</v>
      </c>
      <c r="H34" s="23">
        <f t="shared" si="1"/>
        <v>0</v>
      </c>
      <c r="I34" s="22">
        <v>0</v>
      </c>
      <c r="J34" s="23">
        <f t="shared" si="2"/>
        <v>0</v>
      </c>
      <c r="K34" s="22">
        <f>'Z2_3'!C25</f>
        <v>1</v>
      </c>
      <c r="L34" s="23">
        <f t="shared" si="3"/>
        <v>0.411522633744856</v>
      </c>
      <c r="M34" s="11">
        <f t="shared" si="4"/>
        <v>0</v>
      </c>
      <c r="N34" s="10"/>
      <c r="O34" s="10">
        <f t="shared" si="5"/>
        <v>0</v>
      </c>
      <c r="P34" s="10"/>
      <c r="Q34" s="10"/>
      <c r="R34" s="10"/>
      <c r="S34" s="10"/>
      <c r="T34" s="10"/>
      <c r="U34" s="10"/>
      <c r="V34" s="10"/>
      <c r="W34" s="10"/>
    </row>
    <row r="35" spans="1:23" ht="12" customHeight="1">
      <c r="A35" s="19">
        <v>25</v>
      </c>
      <c r="B35" s="12" t="s">
        <v>38</v>
      </c>
      <c r="C35" s="22">
        <v>2120</v>
      </c>
      <c r="D35" s="22">
        <f>'Z2_3'!A26</f>
        <v>168</v>
      </c>
      <c r="E35" s="22">
        <v>0</v>
      </c>
      <c r="F35" s="23">
        <f t="shared" si="0"/>
        <v>0</v>
      </c>
      <c r="G35" s="22">
        <f>'Z2_3'!B26</f>
        <v>0</v>
      </c>
      <c r="H35" s="23">
        <f t="shared" si="1"/>
        <v>0</v>
      </c>
      <c r="I35" s="22">
        <v>1</v>
      </c>
      <c r="J35" s="23">
        <f t="shared" si="2"/>
        <v>0.04716981132075472</v>
      </c>
      <c r="K35" s="22">
        <f>'Z2_3'!C26</f>
        <v>0</v>
      </c>
      <c r="L35" s="23">
        <f t="shared" si="3"/>
        <v>0</v>
      </c>
      <c r="M35" s="11">
        <f t="shared" si="4"/>
        <v>0</v>
      </c>
      <c r="N35" s="10"/>
      <c r="O35" s="10">
        <f t="shared" si="5"/>
        <v>0.04716981132075472</v>
      </c>
      <c r="P35" s="10"/>
      <c r="Q35" s="10"/>
      <c r="R35" s="10"/>
      <c r="S35" s="10"/>
      <c r="T35" s="10"/>
      <c r="U35" s="10"/>
      <c r="V35" s="10"/>
      <c r="W35" s="10"/>
    </row>
    <row r="36" spans="1:23" ht="12" customHeight="1">
      <c r="A36" s="19">
        <v>26</v>
      </c>
      <c r="B36" s="12" t="s">
        <v>39</v>
      </c>
      <c r="C36" s="22">
        <v>4969</v>
      </c>
      <c r="D36" s="22">
        <f>'Z2_3'!A27</f>
        <v>1330</v>
      </c>
      <c r="E36" s="22">
        <v>4</v>
      </c>
      <c r="F36" s="23">
        <f t="shared" si="0"/>
        <v>0.08049909438518817</v>
      </c>
      <c r="G36" s="22">
        <f>'Z2_3'!B27</f>
        <v>1</v>
      </c>
      <c r="H36" s="23">
        <f t="shared" si="1"/>
        <v>0.07518796992481204</v>
      </c>
      <c r="I36" s="22">
        <v>0</v>
      </c>
      <c r="J36" s="23">
        <f t="shared" si="2"/>
        <v>0</v>
      </c>
      <c r="K36" s="22">
        <f>'Z2_3'!C27</f>
        <v>0</v>
      </c>
      <c r="L36" s="23">
        <f t="shared" si="3"/>
        <v>0</v>
      </c>
      <c r="M36" s="11">
        <f t="shared" si="4"/>
        <v>0.08049909438518817</v>
      </c>
      <c r="N36" s="10"/>
      <c r="O36" s="10">
        <f t="shared" si="5"/>
        <v>0</v>
      </c>
      <c r="P36" s="10"/>
      <c r="Q36" s="10"/>
      <c r="R36" s="10"/>
      <c r="S36" s="10"/>
      <c r="T36" s="10"/>
      <c r="U36" s="10"/>
      <c r="V36" s="10"/>
      <c r="W36" s="10"/>
    </row>
    <row r="37" spans="1:23" ht="12" customHeight="1">
      <c r="A37" s="19">
        <v>27</v>
      </c>
      <c r="B37" s="12" t="s">
        <v>40</v>
      </c>
      <c r="C37" s="22">
        <v>756</v>
      </c>
      <c r="D37" s="22">
        <f>'Z2_3'!A28</f>
        <v>419</v>
      </c>
      <c r="E37" s="22">
        <v>0</v>
      </c>
      <c r="F37" s="23">
        <f t="shared" si="0"/>
        <v>0</v>
      </c>
      <c r="G37" s="22">
        <f>'Z2_3'!B28</f>
        <v>0</v>
      </c>
      <c r="H37" s="23">
        <f t="shared" si="1"/>
        <v>0</v>
      </c>
      <c r="I37" s="22">
        <v>0</v>
      </c>
      <c r="J37" s="23">
        <f t="shared" si="2"/>
        <v>0</v>
      </c>
      <c r="K37" s="22">
        <f>'Z2_3'!C28</f>
        <v>0</v>
      </c>
      <c r="L37" s="23">
        <f t="shared" si="3"/>
        <v>0</v>
      </c>
      <c r="M37" s="11">
        <f t="shared" si="4"/>
        <v>0</v>
      </c>
      <c r="N37" s="10"/>
      <c r="O37" s="10">
        <f t="shared" si="5"/>
        <v>0</v>
      </c>
      <c r="Q37" s="10"/>
      <c r="R37" s="10"/>
      <c r="S37" s="10"/>
      <c r="T37" s="10"/>
      <c r="U37" s="10"/>
      <c r="V37" s="10"/>
      <c r="W37" s="10"/>
    </row>
    <row r="38" spans="1:23" ht="13.5" customHeight="1">
      <c r="A38" s="20"/>
      <c r="B38" s="21" t="s">
        <v>41</v>
      </c>
      <c r="C38" s="16">
        <v>94051</v>
      </c>
      <c r="D38" s="16">
        <f>SUM(D11:D37)</f>
        <v>24170</v>
      </c>
      <c r="E38" s="16">
        <v>490</v>
      </c>
      <c r="F38" s="24">
        <f t="shared" si="0"/>
        <v>0.5209939288258498</v>
      </c>
      <c r="G38" s="16">
        <f>SUM(G11:G37)</f>
        <v>167</v>
      </c>
      <c r="H38" s="24">
        <f t="shared" si="1"/>
        <v>0.6909391808026479</v>
      </c>
      <c r="I38" s="16">
        <v>1366</v>
      </c>
      <c r="J38" s="24">
        <f t="shared" si="2"/>
        <v>1.4524034832165527</v>
      </c>
      <c r="K38" s="16">
        <f>SUM(K11:K37)</f>
        <v>506</v>
      </c>
      <c r="L38" s="24">
        <f t="shared" si="3"/>
        <v>2.0935043442283825</v>
      </c>
      <c r="M38" s="11">
        <f t="shared" si="4"/>
        <v>0.5209939288258498</v>
      </c>
      <c r="N38" s="10"/>
      <c r="O38" s="10">
        <f t="shared" si="5"/>
        <v>1.4524034832165527</v>
      </c>
      <c r="P38" s="10"/>
      <c r="Q38" s="10"/>
      <c r="R38" s="10"/>
      <c r="S38" s="10"/>
      <c r="T38" s="10"/>
      <c r="U38" s="10"/>
      <c r="V38" s="10"/>
      <c r="W38" s="10"/>
    </row>
    <row r="39" spans="13:23" ht="12.75" customHeight="1"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3:23" ht="12.75" customHeight="1">
      <c r="C40" s="14"/>
      <c r="E40" s="14"/>
      <c r="I40" s="14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2:23" ht="12.75" customHeight="1">
      <c r="B41" s="1" t="s">
        <v>42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3:23" ht="12.75" customHeight="1"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 spans="13:23" ht="12.75" customHeight="1"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13:23" ht="12.75" customHeight="1"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18">
    <mergeCell ref="K8:K9"/>
    <mergeCell ref="L8:L9"/>
    <mergeCell ref="E8:E9"/>
    <mergeCell ref="F8:F9"/>
    <mergeCell ref="G8:G9"/>
    <mergeCell ref="H8:H9"/>
    <mergeCell ref="I8:I9"/>
    <mergeCell ref="J8:J9"/>
    <mergeCell ref="A2:L2"/>
    <mergeCell ref="A3:L3"/>
    <mergeCell ref="A5:A9"/>
    <mergeCell ref="B5:B9"/>
    <mergeCell ref="C5:D5"/>
    <mergeCell ref="E5:L5"/>
    <mergeCell ref="C6:C9"/>
    <mergeCell ref="D6:D9"/>
    <mergeCell ref="E6:H7"/>
    <mergeCell ref="I6:L7"/>
  </mergeCells>
  <printOptions/>
  <pageMargins left="0.9448818897637796" right="0.35433070866141736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C2" sqref="C2:C28"/>
    </sheetView>
  </sheetViews>
  <sheetFormatPr defaultColWidth="9.00390625" defaultRowHeight="12.75"/>
  <sheetData>
    <row r="1" spans="1:12" ht="12.75">
      <c r="A1" s="15" t="s">
        <v>43</v>
      </c>
      <c r="B1" s="15" t="s">
        <v>44</v>
      </c>
      <c r="C1" s="15" t="s">
        <v>45</v>
      </c>
      <c r="D1" s="15" t="s">
        <v>46</v>
      </c>
      <c r="E1" s="15" t="s">
        <v>47</v>
      </c>
      <c r="F1" s="15" t="s">
        <v>48</v>
      </c>
      <c r="G1" s="15" t="s">
        <v>49</v>
      </c>
      <c r="H1" s="15" t="s">
        <v>50</v>
      </c>
      <c r="I1" s="15" t="s">
        <v>51</v>
      </c>
      <c r="J1" s="15" t="s">
        <v>52</v>
      </c>
      <c r="K1" s="15" t="s">
        <v>53</v>
      </c>
      <c r="L1" s="15" t="s">
        <v>54</v>
      </c>
    </row>
    <row r="2" spans="1:3" ht="12.75">
      <c r="A2" s="15">
        <v>553</v>
      </c>
      <c r="B2" s="15">
        <v>0</v>
      </c>
      <c r="C2" s="15">
        <v>2</v>
      </c>
    </row>
    <row r="3" spans="1:3" ht="12.75">
      <c r="A3" s="15">
        <v>816</v>
      </c>
      <c r="B3" s="15">
        <v>1</v>
      </c>
      <c r="C3" s="15">
        <v>0</v>
      </c>
    </row>
    <row r="4" spans="1:3" ht="12.75">
      <c r="A4" s="15">
        <v>255</v>
      </c>
      <c r="B4" s="15">
        <v>0</v>
      </c>
      <c r="C4" s="15">
        <v>4</v>
      </c>
    </row>
    <row r="5" spans="1:3" ht="12.75">
      <c r="A5" s="15">
        <v>2052</v>
      </c>
      <c r="B5" s="15">
        <v>6</v>
      </c>
      <c r="C5" s="15">
        <v>39</v>
      </c>
    </row>
    <row r="6" spans="1:3" ht="12.75">
      <c r="A6" s="15">
        <v>3675</v>
      </c>
      <c r="B6" s="15">
        <v>3</v>
      </c>
      <c r="C6" s="15">
        <v>32</v>
      </c>
    </row>
    <row r="7" spans="1:3" ht="12.75">
      <c r="A7" s="15">
        <v>704</v>
      </c>
      <c r="B7" s="15">
        <v>18</v>
      </c>
      <c r="C7" s="15">
        <v>79</v>
      </c>
    </row>
    <row r="8" spans="1:3" ht="12.75">
      <c r="A8" s="15">
        <v>657</v>
      </c>
      <c r="B8" s="15">
        <v>0</v>
      </c>
      <c r="C8" s="15">
        <v>5</v>
      </c>
    </row>
    <row r="9" spans="1:3" ht="12.75">
      <c r="A9" s="15">
        <v>1012</v>
      </c>
      <c r="B9" s="15">
        <v>0</v>
      </c>
      <c r="C9" s="15">
        <v>0</v>
      </c>
    </row>
    <row r="10" spans="1:3" ht="12.75">
      <c r="A10" s="15">
        <v>425</v>
      </c>
      <c r="B10" s="15">
        <v>0</v>
      </c>
      <c r="C10" s="15">
        <v>0</v>
      </c>
    </row>
    <row r="11" spans="1:3" ht="12.75">
      <c r="A11" s="15">
        <v>745</v>
      </c>
      <c r="B11" s="15">
        <v>10</v>
      </c>
      <c r="C11" s="15">
        <v>5</v>
      </c>
    </row>
    <row r="12" spans="1:3" ht="12.75">
      <c r="A12" s="15">
        <v>624</v>
      </c>
      <c r="B12" s="15">
        <v>14</v>
      </c>
      <c r="C12" s="15">
        <v>64</v>
      </c>
    </row>
    <row r="13" spans="1:3" ht="12.75">
      <c r="A13" s="15">
        <v>1376</v>
      </c>
      <c r="B13" s="15">
        <v>7</v>
      </c>
      <c r="C13" s="15">
        <v>19</v>
      </c>
    </row>
    <row r="14" spans="1:3" ht="12.75">
      <c r="A14" s="15">
        <v>1009</v>
      </c>
      <c r="B14" s="15">
        <v>7</v>
      </c>
      <c r="C14" s="15">
        <v>23</v>
      </c>
    </row>
    <row r="15" spans="1:3" ht="12.75">
      <c r="A15" s="15">
        <v>645</v>
      </c>
      <c r="B15" s="15">
        <v>1</v>
      </c>
      <c r="C15" s="15">
        <v>3</v>
      </c>
    </row>
    <row r="16" spans="1:3" ht="12.75">
      <c r="A16" s="15">
        <v>1374</v>
      </c>
      <c r="B16" s="15">
        <v>44</v>
      </c>
      <c r="C16" s="15">
        <v>34</v>
      </c>
    </row>
    <row r="17" spans="1:3" ht="12.75">
      <c r="A17" s="15">
        <v>652</v>
      </c>
      <c r="B17" s="15">
        <v>0</v>
      </c>
      <c r="C17" s="15">
        <v>0</v>
      </c>
    </row>
    <row r="18" spans="1:3" ht="12.75">
      <c r="A18" s="15">
        <v>528</v>
      </c>
      <c r="B18" s="15">
        <v>25</v>
      </c>
      <c r="C18" s="15">
        <v>80</v>
      </c>
    </row>
    <row r="19" spans="1:3" ht="12.75">
      <c r="A19" s="15">
        <v>400</v>
      </c>
      <c r="B19" s="15">
        <v>12</v>
      </c>
      <c r="C19" s="15">
        <v>34</v>
      </c>
    </row>
    <row r="20" spans="1:3" ht="12.75">
      <c r="A20" s="15">
        <v>284</v>
      </c>
      <c r="B20" s="15">
        <v>0</v>
      </c>
      <c r="C20" s="15">
        <v>0</v>
      </c>
    </row>
    <row r="21" spans="1:3" ht="12.75">
      <c r="A21" s="15">
        <v>2105</v>
      </c>
      <c r="B21" s="15">
        <v>12</v>
      </c>
      <c r="C21" s="15">
        <v>55</v>
      </c>
    </row>
    <row r="22" spans="1:3" ht="12.75">
      <c r="A22" s="15">
        <v>1135</v>
      </c>
      <c r="B22" s="15">
        <v>5</v>
      </c>
      <c r="C22" s="15">
        <v>20</v>
      </c>
    </row>
    <row r="23" spans="1:3" ht="12.75">
      <c r="A23" s="15">
        <v>421</v>
      </c>
      <c r="B23" s="15">
        <v>0</v>
      </c>
      <c r="C23" s="15">
        <v>1</v>
      </c>
    </row>
    <row r="24" spans="1:3" ht="12.75">
      <c r="A24" s="15">
        <v>563</v>
      </c>
      <c r="B24" s="15">
        <v>1</v>
      </c>
      <c r="C24" s="15">
        <v>6</v>
      </c>
    </row>
    <row r="25" spans="1:3" ht="12.75">
      <c r="A25" s="15">
        <v>243</v>
      </c>
      <c r="B25" s="15">
        <v>0</v>
      </c>
      <c r="C25" s="15">
        <v>1</v>
      </c>
    </row>
    <row r="26" spans="1:3" ht="12.75">
      <c r="A26" s="15">
        <v>168</v>
      </c>
      <c r="B26" s="15">
        <v>0</v>
      </c>
      <c r="C26" s="15">
        <v>0</v>
      </c>
    </row>
    <row r="27" spans="1:3" ht="12.75">
      <c r="A27" s="15">
        <v>1330</v>
      </c>
      <c r="B27" s="15">
        <v>1</v>
      </c>
      <c r="C27" s="15">
        <v>0</v>
      </c>
    </row>
    <row r="28" spans="1:3" ht="12.75">
      <c r="A28" s="15">
        <v>419</v>
      </c>
      <c r="B28" s="15">
        <v>0</v>
      </c>
      <c r="C28" s="15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lipovyi</cp:lastModifiedBy>
  <cp:lastPrinted>2013-09-10T15:01:40Z</cp:lastPrinted>
  <dcterms:created xsi:type="dcterms:W3CDTF">2011-07-25T06:50:57Z</dcterms:created>
  <dcterms:modified xsi:type="dcterms:W3CDTF">2013-09-19T09:27:31Z</dcterms:modified>
  <cp:category/>
  <cp:version/>
  <cp:contentType/>
  <cp:contentStatus/>
</cp:coreProperties>
</file>